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1886C3EF-D160-A346-B74C-408249196541}" xr6:coauthVersionLast="46" xr6:coauthVersionMax="46" xr10:uidLastSave="{00000000-0000-0000-0000-000000000000}"/>
  <bookViews>
    <workbookView xWindow="840" yWindow="500" windowWidth="27960" windowHeight="15840" tabRatio="684" xr2:uid="{00000000-000D-0000-FFFF-FFFF00000000}"/>
  </bookViews>
  <sheets>
    <sheet name="PRIETAISAI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J36" i="3"/>
  <c r="J35" i="3"/>
  <c r="J34" i="3"/>
  <c r="J33" i="3"/>
  <c r="J27" i="3"/>
  <c r="J32" i="3"/>
  <c r="J26" i="3"/>
  <c r="J25" i="3"/>
  <c r="J24" i="3"/>
  <c r="J23" i="3"/>
  <c r="H37" i="3"/>
  <c r="E31" i="3" l="1"/>
  <c r="F37" i="3" s="1"/>
  <c r="J22" i="3"/>
  <c r="H29" i="3"/>
  <c r="F29" i="3"/>
  <c r="J28" i="3"/>
  <c r="G37" i="3" l="1"/>
  <c r="H38" i="3"/>
  <c r="I39" i="3" s="1"/>
  <c r="I41" i="3" s="1"/>
  <c r="G29" i="3"/>
  <c r="J31" i="3"/>
  <c r="J20" i="3"/>
  <c r="G38" i="3" l="1"/>
  <c r="H39" i="3" s="1"/>
  <c r="H41" i="3" s="1"/>
  <c r="J37" i="3"/>
  <c r="F38" i="3"/>
  <c r="G39" i="3" s="1"/>
  <c r="J29" i="3"/>
  <c r="J38" i="3" l="1"/>
  <c r="J39" i="3"/>
  <c r="J40" i="3"/>
  <c r="J41" i="3" l="1"/>
  <c r="J13" i="3" l="1"/>
  <c r="G41" i="3"/>
</calcChain>
</file>

<file path=xl/sharedStrings.xml><?xml version="1.0" encoding="utf-8"?>
<sst xmlns="http://schemas.openxmlformats.org/spreadsheetml/2006/main" count="77" uniqueCount="57">
  <si>
    <t>SUDERINTA_____________TŪKST.EUR</t>
  </si>
  <si>
    <t>SUDERINTA___________TŪKST.EUR</t>
  </si>
  <si>
    <t>ATSAKINGAS ATSTOVAS______________</t>
  </si>
  <si>
    <t>UAB "GEDARTA"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</si>
  <si>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</si>
  <si>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</si>
  <si>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</si>
  <si>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</si>
  <si>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</si>
  <si>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</si>
  <si>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</si>
  <si>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</si>
  <si>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</si>
  <si>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</si>
  <si>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</si>
  <si>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</si>
  <si>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</si>
  <si>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</si>
  <si>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</si>
  <si>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</si>
  <si>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</si>
  <si>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</si>
  <si>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</si>
  <si>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</si>
  <si>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</si>
  <si>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Tvirtinimo elementai</t>
  </si>
  <si>
    <t>2021 M.          MĖN.        D.</t>
  </si>
  <si>
    <t>`</t>
  </si>
  <si>
    <t>Nerūdijančio plieno trapas  D100 Aco EG150</t>
  </si>
  <si>
    <t>Trapo montavimo darbai, su vagų pjovimu grindų konstrukcijoje</t>
  </si>
  <si>
    <t>Karšto vandens boilerio ir aprišimo mazgų montavimas montavimas.</t>
  </si>
  <si>
    <t>Karšto vandens boileris , V=100l, P=2,0 kW, vetrikalus , kabinamas virš pakabinamų lubų, su aprišimo mazgais</t>
  </si>
  <si>
    <t>1</t>
  </si>
  <si>
    <t>2</t>
  </si>
  <si>
    <t>3</t>
  </si>
  <si>
    <t>4</t>
  </si>
  <si>
    <t>5</t>
  </si>
  <si>
    <t>6</t>
  </si>
  <si>
    <t>7</t>
  </si>
  <si>
    <t>vnt</t>
  </si>
  <si>
    <t>8</t>
  </si>
  <si>
    <t>Kampinių mikroventilių montavimas, technologinių prietaisų pajungimas</t>
  </si>
  <si>
    <t>Žiniaraštis:Prietaisai</t>
  </si>
  <si>
    <t>PRIETAISAI</t>
  </si>
  <si>
    <t xml:space="preserve">Karšto vandens boileris , V=150l, P=3,0 kW, vetrikalus , pastatomas virš pakabinamų lubų </t>
  </si>
  <si>
    <t>Karšto vandens boileris , V=50l, P=2,0 kW, vetrikalus , kabinamas virš pakabinamų lubų, su aprišimo mazgais</t>
  </si>
  <si>
    <t>Keraminis praustuvas, su maišytuvu, sifonu, tvirtinimo elementais</t>
  </si>
  <si>
    <t>Keraminis WC, pastatomas, su dangčiu</t>
  </si>
  <si>
    <t>Dušo podugnis, su kabina, maišytuvu, sifonu</t>
  </si>
  <si>
    <t>Kampiniai mikroventiliai technologiniams prietaisams DN15/20</t>
  </si>
  <si>
    <t>WC montavimas</t>
  </si>
  <si>
    <t>Dušo montavimas</t>
  </si>
  <si>
    <t>9</t>
  </si>
  <si>
    <t xml:space="preserve">Adresas:Molėtų r. sav. Joniškis Dubingių g. 35 </t>
  </si>
  <si>
    <t>Objektas: MTEP Technologinis centras</t>
  </si>
  <si>
    <t>LOKALINĖ SĄMATA NR. 20210401/ 05</t>
  </si>
  <si>
    <t>Keraminio praustuvo montavinmas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</si>
</sst>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top" wrapText="1"/>
    </xf>
    <xf numFmtId="0" fontId="9" fillId="2" borderId="18" xfId="2" applyFont="1" applyFill="1" applyBorder="1" applyAlignment="1">
      <alignment horizontal="left" vertical="center" wrapText="1"/>
    </xf>
    <xf numFmtId="2" fontId="6" fillId="2" borderId="18" xfId="2" applyNumberFormat="1" applyFont="1" applyFill="1" applyBorder="1" applyAlignment="1">
      <alignment horizontal="center" vertical="center"/>
    </xf>
    <xf numFmtId="165" fontId="6" fillId="2" borderId="18" xfId="2" applyNumberFormat="1" applyFont="1" applyFill="1" applyBorder="1" applyAlignment="1">
      <alignment horizontal="center" vertical="center"/>
    </xf>
    <xf numFmtId="2" fontId="9" fillId="2" borderId="18" xfId="2" applyNumberFormat="1" applyFont="1" applyFill="1" applyBorder="1" applyAlignment="1">
      <alignment horizontal="right" vertical="center"/>
    </xf>
    <xf numFmtId="2" fontId="9" fillId="2" borderId="19" xfId="2" applyNumberFormat="1" applyFont="1" applyFill="1" applyBorder="1" applyAlignment="1">
      <alignment horizontal="right" vertical="center"/>
    </xf>
    <xf numFmtId="0" fontId="6" fillId="0" borderId="20" xfId="2" applyFont="1" applyBorder="1" applyAlignment="1">
      <alignment horizontal="center" vertical="center" wrapText="1"/>
    </xf>
    <xf numFmtId="1" fontId="6" fillId="0" borderId="12" xfId="2" quotePrefix="1" applyNumberFormat="1" applyFont="1" applyBorder="1" applyAlignment="1">
      <alignment horizontal="center" vertical="center"/>
    </xf>
    <xf numFmtId="1" fontId="6" fillId="0" borderId="21" xfId="2" quotePrefix="1" applyNumberFormat="1" applyFont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 wrapText="1"/>
    </xf>
    <xf numFmtId="165" fontId="6" fillId="2" borderId="22" xfId="2" applyNumberFormat="1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1"/>
  <sheetViews>
    <sheetView tabSelected="1" topLeftCell="A22" zoomScaleNormal="100" workbookViewId="0">
      <selection activeCell="F31" sqref="F31:I36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90" t="s">
        <v>26</v>
      </c>
      <c r="C5" s="90"/>
      <c r="G5" s="91" t="s">
        <v>26</v>
      </c>
      <c r="H5" s="91"/>
      <c r="I5" s="91"/>
    </row>
    <row r="6" spans="1:10" x14ac:dyDescent="0.15">
      <c r="B6" s="6"/>
    </row>
    <row r="7" spans="1:10" ht="23" x14ac:dyDescent="0.15">
      <c r="B7" s="7" t="s">
        <v>3</v>
      </c>
    </row>
    <row r="9" spans="1:10" x14ac:dyDescent="0.15">
      <c r="B9" s="92" t="s">
        <v>55</v>
      </c>
      <c r="C9" s="92"/>
      <c r="D9" s="92"/>
      <c r="E9" s="92"/>
      <c r="F9" s="92"/>
      <c r="G9" s="92"/>
      <c r="H9" s="92"/>
      <c r="I9" s="92"/>
    </row>
    <row r="11" spans="1:10" x14ac:dyDescent="0.15">
      <c r="A11" s="8"/>
      <c r="B11" s="93" t="s">
        <v>53</v>
      </c>
      <c r="C11" s="93"/>
      <c r="D11" s="93"/>
      <c r="E11" s="93"/>
      <c r="F11" s="93"/>
      <c r="G11" s="93"/>
      <c r="H11" s="68"/>
      <c r="I11" s="9"/>
      <c r="J11" s="68"/>
    </row>
    <row r="12" spans="1:10" ht="14" thickBot="1" x14ac:dyDescent="0.2">
      <c r="A12" s="8"/>
      <c r="B12" s="93" t="s">
        <v>54</v>
      </c>
      <c r="C12" s="93"/>
      <c r="D12" s="93"/>
      <c r="E12" s="93"/>
      <c r="F12" s="93"/>
      <c r="G12" s="93"/>
      <c r="H12" s="10"/>
      <c r="I12" s="10"/>
      <c r="J12" s="10"/>
    </row>
    <row r="13" spans="1:10" ht="15" customHeight="1" thickTop="1" thickBot="1" x14ac:dyDescent="0.2">
      <c r="A13" s="11"/>
      <c r="B13" s="89" t="s">
        <v>42</v>
      </c>
      <c r="C13" s="89"/>
      <c r="D13" s="89"/>
      <c r="E13" s="89"/>
      <c r="F13" s="89"/>
      <c r="G13" s="89"/>
      <c r="H13" s="12" t="s">
        <v>4</v>
      </c>
      <c r="I13" s="12"/>
      <c r="J13" s="13">
        <f>J41</f>
        <v>0</v>
      </c>
    </row>
    <row r="14" spans="1:10" ht="15" thickTop="1" thickBot="1" x14ac:dyDescent="0.2">
      <c r="A14" s="14"/>
      <c r="B14" s="67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7" t="s">
        <v>5</v>
      </c>
      <c r="B15" s="33"/>
      <c r="C15" s="99" t="s">
        <v>6</v>
      </c>
      <c r="D15" s="99" t="s">
        <v>7</v>
      </c>
      <c r="E15" s="99" t="s">
        <v>8</v>
      </c>
      <c r="F15" s="34" t="s">
        <v>9</v>
      </c>
      <c r="G15" s="35"/>
      <c r="H15" s="35"/>
      <c r="I15" s="101" t="s">
        <v>10</v>
      </c>
      <c r="J15" s="103" t="s">
        <v>11</v>
      </c>
    </row>
    <row r="16" spans="1:10" ht="28" x14ac:dyDescent="0.15">
      <c r="A16" s="98"/>
      <c r="B16" s="36"/>
      <c r="C16" s="100"/>
      <c r="D16" s="100"/>
      <c r="E16" s="100"/>
      <c r="F16" s="69" t="s">
        <v>12</v>
      </c>
      <c r="G16" s="69" t="s">
        <v>13</v>
      </c>
      <c r="H16" s="69" t="s">
        <v>14</v>
      </c>
      <c r="I16" s="102"/>
      <c r="J16" s="104"/>
    </row>
    <row r="17" spans="1:17" x14ac:dyDescent="0.15">
      <c r="A17" s="65">
        <v>1</v>
      </c>
      <c r="B17" s="36">
        <v>2</v>
      </c>
      <c r="C17" s="36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66">
        <v>9</v>
      </c>
      <c r="J17" s="38">
        <v>10</v>
      </c>
    </row>
    <row r="18" spans="1:17" x14ac:dyDescent="0.15">
      <c r="A18" s="94" t="s">
        <v>43</v>
      </c>
      <c r="B18" s="95"/>
      <c r="C18" s="95"/>
      <c r="D18" s="95"/>
      <c r="E18" s="95"/>
      <c r="F18" s="95"/>
      <c r="G18" s="95"/>
      <c r="H18" s="95"/>
      <c r="I18" s="95"/>
      <c r="J18" s="96"/>
    </row>
    <row r="19" spans="1:17" s="17" customFormat="1" x14ac:dyDescent="0.15">
      <c r="A19" s="40"/>
      <c r="B19" s="41"/>
      <c r="C19" s="39" t="s">
        <v>15</v>
      </c>
      <c r="D19" s="41"/>
      <c r="E19" s="73"/>
      <c r="F19" s="41"/>
      <c r="G19" s="41"/>
      <c r="H19" s="41"/>
      <c r="I19" s="42"/>
      <c r="J19" s="43"/>
      <c r="K19" s="3"/>
      <c r="L19" s="3"/>
      <c r="M19" s="3"/>
      <c r="N19" s="3"/>
      <c r="O19" s="3"/>
      <c r="P19" s="3"/>
      <c r="Q19" s="3"/>
    </row>
    <row r="20" spans="1:17" s="17" customFormat="1" ht="27" customHeight="1" x14ac:dyDescent="0.15">
      <c r="A20" s="85" t="s">
        <v>32</v>
      </c>
      <c r="B20" s="50"/>
      <c r="C20" s="63" t="s">
        <v>28</v>
      </c>
      <c r="D20" s="71" t="s">
        <v>24</v>
      </c>
      <c r="E20" s="47">
        <v>10</v>
      </c>
      <c r="F20" s="72"/>
      <c r="G20" s="48"/>
      <c r="H20" s="48"/>
      <c r="I20" s="48"/>
      <c r="J20" s="49">
        <f t="shared" ref="J20:J28" si="0">SUM(F20:H20)</f>
        <v>0</v>
      </c>
      <c r="K20" s="16"/>
      <c r="L20" s="3"/>
      <c r="M20" s="3"/>
      <c r="N20" s="3"/>
      <c r="O20" s="70"/>
      <c r="P20" s="3"/>
      <c r="Q20" s="3"/>
    </row>
    <row r="21" spans="1:17" s="17" customFormat="1" ht="56" x14ac:dyDescent="0.15">
      <c r="A21" s="85" t="s">
        <v>33</v>
      </c>
      <c r="B21" s="75"/>
      <c r="C21" s="77" t="s">
        <v>45</v>
      </c>
      <c r="D21" s="76" t="s">
        <v>23</v>
      </c>
      <c r="E21" s="74">
        <v>1</v>
      </c>
      <c r="F21" s="48"/>
      <c r="G21" s="48"/>
      <c r="H21" s="48"/>
      <c r="I21" s="48"/>
      <c r="J21" s="49">
        <f t="shared" ref="J21" si="1">SUM(F21:H21)</f>
        <v>0</v>
      </c>
      <c r="K21" s="16"/>
      <c r="L21" s="3"/>
      <c r="M21" s="3"/>
      <c r="N21" s="3"/>
      <c r="O21" s="70"/>
      <c r="P21" s="3"/>
      <c r="Q21" s="3"/>
    </row>
    <row r="22" spans="1:17" s="17" customFormat="1" ht="56" x14ac:dyDescent="0.15">
      <c r="A22" s="85" t="s">
        <v>34</v>
      </c>
      <c r="B22" s="75"/>
      <c r="C22" s="77" t="s">
        <v>31</v>
      </c>
      <c r="D22" s="76" t="s">
        <v>23</v>
      </c>
      <c r="E22" s="74">
        <v>1</v>
      </c>
      <c r="F22" s="48"/>
      <c r="G22" s="48"/>
      <c r="H22" s="48"/>
      <c r="I22" s="48"/>
      <c r="J22" s="49">
        <f t="shared" ref="J22" si="2">SUM(F22:H22)</f>
        <v>0</v>
      </c>
      <c r="K22" s="16"/>
      <c r="L22" s="3"/>
      <c r="M22" s="3"/>
      <c r="N22" s="3"/>
      <c r="O22" s="70"/>
      <c r="P22" s="3"/>
      <c r="Q22" s="3"/>
    </row>
    <row r="23" spans="1:17" s="17" customFormat="1" ht="42" x14ac:dyDescent="0.15">
      <c r="A23" s="85" t="s">
        <v>35</v>
      </c>
      <c r="B23" s="75"/>
      <c r="C23" s="77" t="s">
        <v>44</v>
      </c>
      <c r="D23" s="76" t="s">
        <v>23</v>
      </c>
      <c r="E23" s="74">
        <v>1</v>
      </c>
      <c r="F23" s="48"/>
      <c r="G23" s="48"/>
      <c r="H23" s="48"/>
      <c r="I23" s="48"/>
      <c r="J23" s="49">
        <f t="shared" ref="J23" si="3">SUM(F23:H23)</f>
        <v>0</v>
      </c>
      <c r="K23" s="16"/>
      <c r="L23" s="3"/>
      <c r="M23" s="3"/>
      <c r="N23" s="3"/>
      <c r="O23" s="70"/>
      <c r="P23" s="3"/>
      <c r="Q23" s="3"/>
    </row>
    <row r="24" spans="1:17" s="17" customFormat="1" ht="42" x14ac:dyDescent="0.15">
      <c r="A24" s="85" t="s">
        <v>36</v>
      </c>
      <c r="B24" s="75"/>
      <c r="C24" s="77" t="s">
        <v>46</v>
      </c>
      <c r="D24" s="76" t="s">
        <v>23</v>
      </c>
      <c r="E24" s="74">
        <v>4</v>
      </c>
      <c r="F24" s="48"/>
      <c r="G24" s="48"/>
      <c r="H24" s="48"/>
      <c r="I24" s="48"/>
      <c r="J24" s="49">
        <f t="shared" ref="J24" si="4">SUM(F24:H24)</f>
        <v>0</v>
      </c>
      <c r="K24" s="16"/>
      <c r="L24" s="3"/>
      <c r="M24" s="3"/>
      <c r="N24" s="3"/>
      <c r="O24" s="70"/>
      <c r="P24" s="3"/>
      <c r="Q24" s="3"/>
    </row>
    <row r="25" spans="1:17" s="17" customFormat="1" ht="28" x14ac:dyDescent="0.15">
      <c r="A25" s="85" t="s">
        <v>37</v>
      </c>
      <c r="B25" s="75"/>
      <c r="C25" s="77" t="s">
        <v>47</v>
      </c>
      <c r="D25" s="76" t="s">
        <v>23</v>
      </c>
      <c r="E25" s="74">
        <v>2</v>
      </c>
      <c r="F25" s="48"/>
      <c r="G25" s="48"/>
      <c r="H25" s="48"/>
      <c r="I25" s="48"/>
      <c r="J25" s="49">
        <f t="shared" ref="J25" si="5">SUM(F25:H25)</f>
        <v>0</v>
      </c>
      <c r="K25" s="16"/>
      <c r="L25" s="3"/>
      <c r="M25" s="3"/>
      <c r="N25" s="3"/>
      <c r="O25" s="70"/>
      <c r="P25" s="3"/>
      <c r="Q25" s="3"/>
    </row>
    <row r="26" spans="1:17" s="17" customFormat="1" ht="28" x14ac:dyDescent="0.15">
      <c r="A26" s="85" t="s">
        <v>38</v>
      </c>
      <c r="B26" s="75"/>
      <c r="C26" s="77" t="s">
        <v>48</v>
      </c>
      <c r="D26" s="76" t="s">
        <v>23</v>
      </c>
      <c r="E26" s="74">
        <v>2</v>
      </c>
      <c r="F26" s="48"/>
      <c r="G26" s="48"/>
      <c r="H26" s="48"/>
      <c r="I26" s="48"/>
      <c r="J26" s="49">
        <f t="shared" ref="J26" si="6">SUM(F26:H26)</f>
        <v>0</v>
      </c>
      <c r="K26" s="16"/>
      <c r="L26" s="3"/>
      <c r="M26" s="3"/>
      <c r="N26" s="3"/>
      <c r="O26" s="70"/>
      <c r="P26" s="3"/>
      <c r="Q26" s="3"/>
    </row>
    <row r="27" spans="1:17" s="17" customFormat="1" ht="42" x14ac:dyDescent="0.15">
      <c r="A27" s="85" t="s">
        <v>40</v>
      </c>
      <c r="B27" s="75"/>
      <c r="C27" s="77" t="s">
        <v>49</v>
      </c>
      <c r="D27" s="76" t="s">
        <v>23</v>
      </c>
      <c r="E27" s="74">
        <v>23</v>
      </c>
      <c r="F27" s="48"/>
      <c r="G27" s="48"/>
      <c r="H27" s="48"/>
      <c r="I27" s="48"/>
      <c r="J27" s="49">
        <f t="shared" ref="J27" si="7">SUM(F27:H27)</f>
        <v>0</v>
      </c>
      <c r="K27" s="16"/>
      <c r="L27" s="3"/>
      <c r="M27" s="3"/>
      <c r="N27" s="3"/>
      <c r="O27" s="70"/>
      <c r="P27" s="3"/>
      <c r="Q27" s="3"/>
    </row>
    <row r="28" spans="1:17" s="17" customFormat="1" ht="17.25" customHeight="1" x14ac:dyDescent="0.15">
      <c r="A28" s="85" t="s">
        <v>52</v>
      </c>
      <c r="B28" s="50"/>
      <c r="C28" s="77" t="s">
        <v>25</v>
      </c>
      <c r="D28" s="46" t="s">
        <v>23</v>
      </c>
      <c r="E28" s="47">
        <v>1</v>
      </c>
      <c r="F28" s="48"/>
      <c r="G28" s="48"/>
      <c r="H28" s="48"/>
      <c r="I28" s="48"/>
      <c r="J28" s="49">
        <f t="shared" si="0"/>
        <v>0</v>
      </c>
      <c r="K28" s="3"/>
      <c r="L28" s="3"/>
      <c r="M28" s="3"/>
      <c r="N28" s="3"/>
      <c r="O28" s="3"/>
      <c r="P28" s="3"/>
      <c r="Q28" s="3"/>
    </row>
    <row r="29" spans="1:17" s="17" customFormat="1" ht="14" x14ac:dyDescent="0.15">
      <c r="A29" s="52"/>
      <c r="B29" s="53"/>
      <c r="C29" s="54" t="s">
        <v>16</v>
      </c>
      <c r="D29" s="55"/>
      <c r="E29" s="56"/>
      <c r="F29" s="57">
        <f>SUM(F20:F28)</f>
        <v>0</v>
      </c>
      <c r="G29" s="57">
        <f>SUM(G20:G28)</f>
        <v>0</v>
      </c>
      <c r="H29" s="57">
        <f>SUM(H20:H28)</f>
        <v>0</v>
      </c>
      <c r="I29" s="57"/>
      <c r="J29" s="58">
        <f>F29+G29+H29</f>
        <v>0</v>
      </c>
      <c r="K29" s="3"/>
      <c r="L29" s="3"/>
      <c r="M29" s="3"/>
      <c r="N29" s="3"/>
      <c r="O29" s="3"/>
      <c r="P29" s="3"/>
      <c r="Q29" s="3"/>
    </row>
    <row r="30" spans="1:17" s="17" customFormat="1" ht="14" x14ac:dyDescent="0.15">
      <c r="A30" s="44"/>
      <c r="B30" s="45"/>
      <c r="C30" s="59" t="s">
        <v>17</v>
      </c>
      <c r="D30" s="46"/>
      <c r="E30" s="47"/>
      <c r="F30" s="48"/>
      <c r="G30" s="48"/>
      <c r="H30" s="48"/>
      <c r="I30" s="48"/>
      <c r="J30" s="49"/>
      <c r="K30" s="3"/>
      <c r="L30" s="3"/>
      <c r="M30" s="3"/>
      <c r="N30" s="3"/>
      <c r="O30" s="3"/>
      <c r="P30" s="3"/>
      <c r="Q30" s="3"/>
    </row>
    <row r="31" spans="1:17" s="17" customFormat="1" ht="28" x14ac:dyDescent="0.15">
      <c r="A31" s="86" t="s">
        <v>32</v>
      </c>
      <c r="B31" s="45"/>
      <c r="C31" s="51" t="s">
        <v>29</v>
      </c>
      <c r="D31" s="46" t="s">
        <v>39</v>
      </c>
      <c r="E31" s="47">
        <f>+E20</f>
        <v>10</v>
      </c>
      <c r="F31" s="60"/>
      <c r="G31" s="60"/>
      <c r="H31" s="60"/>
      <c r="I31" s="60"/>
      <c r="J31" s="64">
        <f t="shared" ref="J31" si="8">SUM(F31:H31)</f>
        <v>0</v>
      </c>
      <c r="K31" s="3"/>
      <c r="L31" s="3"/>
      <c r="M31" s="3"/>
      <c r="N31" s="3"/>
      <c r="O31" s="3" t="s">
        <v>27</v>
      </c>
      <c r="P31" s="3"/>
      <c r="Q31" s="3"/>
    </row>
    <row r="32" spans="1:17" s="17" customFormat="1" ht="28" x14ac:dyDescent="0.15">
      <c r="A32" s="86" t="s">
        <v>33</v>
      </c>
      <c r="B32" s="84"/>
      <c r="C32" s="78" t="s">
        <v>30</v>
      </c>
      <c r="D32" s="46" t="s">
        <v>39</v>
      </c>
      <c r="E32" s="47">
        <v>3</v>
      </c>
      <c r="F32" s="60"/>
      <c r="G32" s="60"/>
      <c r="H32" s="60"/>
      <c r="I32" s="60"/>
      <c r="J32" s="64">
        <f t="shared" ref="J32" si="9">SUM(F32:H32)</f>
        <v>0</v>
      </c>
      <c r="K32" s="3"/>
      <c r="L32" s="3"/>
      <c r="M32" s="3"/>
      <c r="N32" s="3"/>
      <c r="O32" s="3"/>
      <c r="P32" s="3"/>
      <c r="Q32" s="3"/>
    </row>
    <row r="33" spans="1:17" s="17" customFormat="1" ht="14" x14ac:dyDescent="0.15">
      <c r="A33" s="86" t="s">
        <v>34</v>
      </c>
      <c r="B33" s="84"/>
      <c r="C33" s="78" t="s">
        <v>56</v>
      </c>
      <c r="D33" s="46" t="s">
        <v>39</v>
      </c>
      <c r="E33" s="47">
        <v>4</v>
      </c>
      <c r="F33" s="60"/>
      <c r="G33" s="60"/>
      <c r="H33" s="60"/>
      <c r="I33" s="60"/>
      <c r="J33" s="64">
        <f t="shared" ref="J33" si="10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ht="14" x14ac:dyDescent="0.15">
      <c r="A34" s="86" t="s">
        <v>35</v>
      </c>
      <c r="B34" s="84"/>
      <c r="C34" s="78" t="s">
        <v>50</v>
      </c>
      <c r="D34" s="46" t="s">
        <v>39</v>
      </c>
      <c r="E34" s="47">
        <v>2</v>
      </c>
      <c r="F34" s="60"/>
      <c r="G34" s="60"/>
      <c r="H34" s="60"/>
      <c r="I34" s="60"/>
      <c r="J34" s="64">
        <f t="shared" ref="J34" si="11">SUM(F34:H34)</f>
        <v>0</v>
      </c>
      <c r="K34" s="3"/>
      <c r="L34" s="3"/>
      <c r="M34" s="3"/>
      <c r="N34" s="3"/>
      <c r="O34" s="3"/>
      <c r="P34" s="3"/>
      <c r="Q34" s="3"/>
    </row>
    <row r="35" spans="1:17" s="17" customFormat="1" ht="14" x14ac:dyDescent="0.15">
      <c r="A35" s="86" t="s">
        <v>36</v>
      </c>
      <c r="B35" s="84"/>
      <c r="C35" s="78" t="s">
        <v>51</v>
      </c>
      <c r="D35" s="46" t="s">
        <v>39</v>
      </c>
      <c r="E35" s="47">
        <v>2</v>
      </c>
      <c r="F35" s="60"/>
      <c r="G35" s="60"/>
      <c r="H35" s="60"/>
      <c r="I35" s="60"/>
      <c r="J35" s="64">
        <f t="shared" ref="J35" si="12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43" thickBot="1" x14ac:dyDescent="0.2">
      <c r="A36" s="86" t="s">
        <v>37</v>
      </c>
      <c r="B36" s="84"/>
      <c r="C36" s="78" t="s">
        <v>41</v>
      </c>
      <c r="D36" s="46" t="s">
        <v>39</v>
      </c>
      <c r="E36" s="47">
        <v>23</v>
      </c>
      <c r="F36" s="60"/>
      <c r="G36" s="60"/>
      <c r="H36" s="60"/>
      <c r="I36" s="60"/>
      <c r="J36" s="64">
        <f t="shared" ref="J36" si="13">SUM(F36:H36)</f>
        <v>0</v>
      </c>
      <c r="K36" s="3"/>
      <c r="L36" s="3"/>
      <c r="M36" s="3"/>
      <c r="N36" s="3"/>
      <c r="O36" s="3"/>
      <c r="P36" s="3"/>
      <c r="Q36" s="3"/>
    </row>
    <row r="37" spans="1:17" s="17" customFormat="1" ht="15" thickBot="1" x14ac:dyDescent="0.2">
      <c r="A37" s="88"/>
      <c r="B37" s="87"/>
      <c r="C37" s="79" t="s">
        <v>18</v>
      </c>
      <c r="D37" s="80"/>
      <c r="E37" s="81"/>
      <c r="F37" s="82">
        <f>SUM(F31:F36)</f>
        <v>0</v>
      </c>
      <c r="G37" s="82">
        <f>SUM(G31:G31)</f>
        <v>0</v>
      </c>
      <c r="H37" s="82">
        <f>SUM(H31:H36)</f>
        <v>0</v>
      </c>
      <c r="I37" s="82"/>
      <c r="J37" s="83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ht="14" x14ac:dyDescent="0.15">
      <c r="A38" s="19"/>
      <c r="B38" s="18"/>
      <c r="C38" s="61" t="s">
        <v>19</v>
      </c>
      <c r="D38" s="20"/>
      <c r="E38" s="21"/>
      <c r="F38" s="62">
        <f>F29+F37</f>
        <v>0</v>
      </c>
      <c r="G38" s="62">
        <f>G29+G37</f>
        <v>0</v>
      </c>
      <c r="H38" s="62">
        <f>H29+H37</f>
        <v>0</v>
      </c>
      <c r="I38" s="22"/>
      <c r="J38" s="23">
        <f>F38+G38+H38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15">
      <c r="A39" s="1"/>
      <c r="B39" s="1"/>
      <c r="C39" s="24" t="s">
        <v>20</v>
      </c>
      <c r="D39" s="25"/>
      <c r="E39" s="26"/>
      <c r="F39" s="15"/>
      <c r="G39" s="27">
        <f>F38</f>
        <v>0</v>
      </c>
      <c r="H39" s="27">
        <f>G38</f>
        <v>0</v>
      </c>
      <c r="I39" s="28">
        <f>H38</f>
        <v>0</v>
      </c>
      <c r="J39" s="29">
        <f>G39+H39+I39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15">
      <c r="A40" s="1"/>
      <c r="B40" s="1"/>
      <c r="C40" s="8"/>
      <c r="D40" s="1" t="s">
        <v>21</v>
      </c>
      <c r="E40" s="15"/>
      <c r="F40" s="30"/>
      <c r="G40" s="31">
        <v>0.21</v>
      </c>
      <c r="H40" s="31">
        <v>0.21</v>
      </c>
      <c r="I40" s="31">
        <v>0.21</v>
      </c>
      <c r="J40" s="29">
        <f>ROUND(G39*G40+H39*H40+I39*I40,2)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15">
      <c r="A41" s="1"/>
      <c r="B41" s="1"/>
      <c r="C41" s="24" t="s">
        <v>22</v>
      </c>
      <c r="D41" s="32"/>
      <c r="E41" s="25"/>
      <c r="F41" s="25"/>
      <c r="G41" s="28">
        <f>IF(G39&lt;&gt;0,J41-H41-I41,0)</f>
        <v>0</v>
      </c>
      <c r="H41" s="28">
        <f>ROUND(H40*H39+H39,2)</f>
        <v>0</v>
      </c>
      <c r="I41" s="28">
        <f>I39*1.21</f>
        <v>0</v>
      </c>
      <c r="J41" s="29">
        <f>J39+J40</f>
        <v>0</v>
      </c>
      <c r="K41" s="3"/>
      <c r="L41" s="3"/>
      <c r="M41" s="3"/>
      <c r="N41" s="3"/>
      <c r="O41" s="3"/>
      <c r="P41" s="3"/>
      <c r="Q41" s="3"/>
    </row>
    <row r="42" spans="1:17" s="17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ht="41.25" customHeigh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ht="40.5" customHeigh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ht="39" customHeigh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ht="41.25" customHeigh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ht="29.25" customHeigh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ht="13.5" customHeigh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ht="16.5" customHeigh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1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1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PRIETAISAI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2021-04-01T07:47:41Z</cp:lastPrinted>
  <dcterms:created xsi:type="dcterms:W3CDTF">2015-12-09T10:14:00Z</dcterms:created>
  <dcterms:modified xsi:type="dcterms:W3CDTF">2021-05-10T11:14:23Z</dcterms:modified>
</cp:coreProperties>
</file>